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<sst xmlns="http://schemas.openxmlformats.org/spreadsheetml/2006/main" count="131" uniqueCount="104">
  <si>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</si>
  <si>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</si>
  <si>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</si>
  <si>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</si>
  <si>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</si>
  <si>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</si>
  <si>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</si>
  <si>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</si>
  <si>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</si>
  <si>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</si>
  <si>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</si>
  <si>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</si>
  <si>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</si>
  <si>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</si>
  <si>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</si>
  <si>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</si>
  <si>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</si>
  <si>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</si>
  <si>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</si>
  <si>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</si>
  <si>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</si>
  <si>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</si>
  <si>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</si>
  <si>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</si>
  <si>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</si>
  <si>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</si>
  <si>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</si>
  <si>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</si>
  <si>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</si>
  <si>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</si>
  <si>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</si>
  <si>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</si>
  <si>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</si>
  <si>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</si>
  <si>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</si>
  <si>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</si>
  <si>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</si>
  <si>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</si>
  <si>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</si>
  <si>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</si>
  <si>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</si>
  <si>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</si>
  <si>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</si>
  <si>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</si>
  <si>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</si>
  <si>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</si>
  <si>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</si>
  <si>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</si>
  <si>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</si>
  <si>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</si>
  <si>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</si>
  <si>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</si>
  <si>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</si>
  <si>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</si>
  <si>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</si>
  <si>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</si>
  <si>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</si>
  <si>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</si>
  <si>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</si>
  <si>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</si>
  <si>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</si>
  <si>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</si>
  <si>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</si>
  <si>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</si>
  <si>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</si>
  <si>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</si>
  <si>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</si>
  <si>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</si>
  <si>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</si>
  <si>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</si>
  <si>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</si>
  <si>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</si>
  <si>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</si>
  <si>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</si>
  <si>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</si>
  <si>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</si>
  <si>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</si>
  <si>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</si>
  <si>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</si>
  <si>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</si>
  <si>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</si>
  <si>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</si>
  <si>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</si>
  <si>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</si>
  <si>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</si>
  <si>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</si>
  <si>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</si>
  <si>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</si>
  <si>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</si>
  <si>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</si>
  <si>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</si>
  <si>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</si>
  <si>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</si>
  <si>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</si>
  <si>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</si>
  <si>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</si>
  <si>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</si>
  <si>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</si>
  <si>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</si>
  <si>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</si>
  <si>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</si>
  <si>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</si>
  <si>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>ЗА ДЕЙНОСТТА НА ДЪРЖАВНИТЕ СЪДЕБНИ ИЗПЪЛНИТЕЛИ В РАЙОННИТЕ СЪДИЛИЩА ПРЕЗ 2014Г.</t>
  </si>
  <si>
    <t>12.01.2015г.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</si>
</sst>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4">
      <selection activeCell="N28" sqref="N2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101</v>
      </c>
      <c r="B3" s="34">
        <v>803</v>
      </c>
      <c r="C3" s="35">
        <v>2014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1124</v>
      </c>
      <c r="D20" s="65">
        <f aca="true" t="shared" si="0" ref="D20:R20">SUM(D21+D24+D28+D33+D34)</f>
        <v>184</v>
      </c>
      <c r="E20" s="65">
        <f t="shared" si="0"/>
        <v>1308</v>
      </c>
      <c r="F20" s="65">
        <f t="shared" si="0"/>
        <v>66</v>
      </c>
      <c r="G20" s="65">
        <f t="shared" si="0"/>
        <v>93</v>
      </c>
      <c r="H20" s="65">
        <f t="shared" si="0"/>
        <v>3</v>
      </c>
      <c r="I20" s="65">
        <f>E20-SUM(F20:H20)</f>
        <v>1146</v>
      </c>
      <c r="J20" s="65">
        <f t="shared" si="0"/>
        <v>11</v>
      </c>
      <c r="K20" s="65">
        <f t="shared" si="0"/>
        <v>47</v>
      </c>
      <c r="L20" s="65">
        <f t="shared" si="0"/>
        <v>2</v>
      </c>
      <c r="M20" s="65">
        <f t="shared" si="0"/>
        <v>0</v>
      </c>
      <c r="N20" s="65">
        <f t="shared" si="0"/>
        <v>121</v>
      </c>
      <c r="O20" s="65">
        <f t="shared" si="0"/>
        <v>6</v>
      </c>
      <c r="P20" s="65">
        <f t="shared" si="0"/>
        <v>0</v>
      </c>
      <c r="Q20" s="65">
        <f t="shared" si="0"/>
        <v>8542</v>
      </c>
      <c r="R20" s="65">
        <f t="shared" si="0"/>
        <v>8165</v>
      </c>
    </row>
    <row r="21" spans="1:18" ht="26.25" customHeight="1">
      <c r="A21" s="66" t="s">
        <v>28</v>
      </c>
      <c r="B21" s="64" t="s">
        <v>6</v>
      </c>
      <c r="C21" s="65">
        <f>SUM(C22+C23)</f>
        <v>51</v>
      </c>
      <c r="D21" s="65">
        <f aca="true" t="shared" si="1" ref="D21:R21">SUM(D22+D23)</f>
        <v>4</v>
      </c>
      <c r="E21" s="65">
        <f t="shared" si="1"/>
        <v>55</v>
      </c>
      <c r="F21" s="65">
        <f t="shared" si="1"/>
        <v>1</v>
      </c>
      <c r="G21" s="65">
        <f t="shared" si="1"/>
        <v>3</v>
      </c>
      <c r="H21" s="65">
        <f t="shared" si="1"/>
        <v>0</v>
      </c>
      <c r="I21" s="65">
        <f aca="true" t="shared" si="2" ref="I21:I34">E21-SUM(F21:H21)</f>
        <v>51</v>
      </c>
      <c r="J21" s="65">
        <f t="shared" si="1"/>
        <v>3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271</v>
      </c>
      <c r="R21" s="65">
        <f t="shared" si="1"/>
        <v>259</v>
      </c>
    </row>
    <row r="22" spans="1:18" ht="26.25" customHeight="1">
      <c r="A22" s="66" t="s">
        <v>79</v>
      </c>
      <c r="B22" s="64" t="s">
        <v>7</v>
      </c>
      <c r="C22" s="31">
        <v>41</v>
      </c>
      <c r="D22" s="31">
        <v>4</v>
      </c>
      <c r="E22" s="65">
        <f>SUM(C22+D22)</f>
        <v>45</v>
      </c>
      <c r="F22" s="31">
        <v>1</v>
      </c>
      <c r="G22" s="31">
        <v>0</v>
      </c>
      <c r="H22" s="31">
        <v>0</v>
      </c>
      <c r="I22" s="65">
        <f t="shared" si="2"/>
        <v>44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240</v>
      </c>
      <c r="R22" s="32">
        <v>235</v>
      </c>
    </row>
    <row r="23" spans="1:18" ht="26.25" customHeight="1">
      <c r="A23" s="66" t="s">
        <v>29</v>
      </c>
      <c r="B23" s="64" t="s">
        <v>8</v>
      </c>
      <c r="C23" s="31">
        <v>10</v>
      </c>
      <c r="D23" s="31">
        <v>0</v>
      </c>
      <c r="E23" s="65">
        <f>SUM(C23+D23)</f>
        <v>10</v>
      </c>
      <c r="F23" s="31">
        <v>0</v>
      </c>
      <c r="G23" s="31">
        <v>3</v>
      </c>
      <c r="H23" s="31">
        <v>0</v>
      </c>
      <c r="I23" s="65">
        <f t="shared" si="2"/>
        <v>7</v>
      </c>
      <c r="J23" s="31">
        <v>3</v>
      </c>
      <c r="K23" s="31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31</v>
      </c>
      <c r="R23" s="32">
        <v>24</v>
      </c>
    </row>
    <row r="24" spans="1:18" ht="27" customHeight="1">
      <c r="A24" s="66" t="s">
        <v>81</v>
      </c>
      <c r="B24" s="64" t="s">
        <v>9</v>
      </c>
      <c r="C24" s="65">
        <f>SUM(C25:C27)</f>
        <v>516</v>
      </c>
      <c r="D24" s="65">
        <f aca="true" t="shared" si="3" ref="D24:R24">SUM(D25:D27)</f>
        <v>89</v>
      </c>
      <c r="E24" s="65">
        <f t="shared" si="3"/>
        <v>605</v>
      </c>
      <c r="F24" s="65">
        <f t="shared" si="3"/>
        <v>26</v>
      </c>
      <c r="G24" s="65">
        <f t="shared" si="3"/>
        <v>23</v>
      </c>
      <c r="H24" s="65">
        <f t="shared" si="3"/>
        <v>0</v>
      </c>
      <c r="I24" s="65">
        <f t="shared" si="2"/>
        <v>556</v>
      </c>
      <c r="J24" s="65">
        <f t="shared" si="3"/>
        <v>5</v>
      </c>
      <c r="K24" s="65">
        <f t="shared" si="3"/>
        <v>33</v>
      </c>
      <c r="L24" s="65">
        <f t="shared" si="3"/>
        <v>1</v>
      </c>
      <c r="M24" s="65">
        <f t="shared" si="3"/>
        <v>0</v>
      </c>
      <c r="N24" s="65">
        <f t="shared" si="3"/>
        <v>95</v>
      </c>
      <c r="O24" s="65">
        <f t="shared" si="3"/>
        <v>2</v>
      </c>
      <c r="P24" s="65">
        <f t="shared" si="3"/>
        <v>0</v>
      </c>
      <c r="Q24" s="65">
        <f t="shared" si="3"/>
        <v>2787</v>
      </c>
      <c r="R24" s="65">
        <f t="shared" si="3"/>
        <v>2642</v>
      </c>
    </row>
    <row r="25" spans="1:18" ht="27" customHeight="1">
      <c r="A25" s="66" t="s">
        <v>73</v>
      </c>
      <c r="B25" s="64" t="s">
        <v>20</v>
      </c>
      <c r="C25" s="31">
        <v>435</v>
      </c>
      <c r="D25" s="31">
        <v>33</v>
      </c>
      <c r="E25" s="65">
        <f>SUM(C25+D25)</f>
        <v>468</v>
      </c>
      <c r="F25" s="31">
        <v>14</v>
      </c>
      <c r="G25" s="31">
        <v>3</v>
      </c>
      <c r="H25" s="31">
        <v>0</v>
      </c>
      <c r="I25" s="65">
        <f t="shared" si="2"/>
        <v>451</v>
      </c>
      <c r="J25" s="31">
        <v>2</v>
      </c>
      <c r="K25" s="31">
        <v>33</v>
      </c>
      <c r="L25" s="32">
        <v>1</v>
      </c>
      <c r="M25" s="32">
        <v>0</v>
      </c>
      <c r="N25" s="32">
        <v>59</v>
      </c>
      <c r="O25" s="32">
        <v>0</v>
      </c>
      <c r="P25" s="32">
        <v>0</v>
      </c>
      <c r="Q25" s="32">
        <v>1547</v>
      </c>
      <c r="R25" s="32">
        <v>1502</v>
      </c>
    </row>
    <row r="26" spans="1:18" ht="27" customHeight="1">
      <c r="A26" s="63" t="s">
        <v>30</v>
      </c>
      <c r="B26" s="64" t="s">
        <v>10</v>
      </c>
      <c r="C26" s="31">
        <v>14</v>
      </c>
      <c r="D26" s="31">
        <v>2</v>
      </c>
      <c r="E26" s="65">
        <f>SUM(C26+D26)</f>
        <v>16</v>
      </c>
      <c r="F26" s="31">
        <v>4</v>
      </c>
      <c r="G26" s="31">
        <v>1</v>
      </c>
      <c r="H26" s="31">
        <v>0</v>
      </c>
      <c r="I26" s="65">
        <f t="shared" si="2"/>
        <v>11</v>
      </c>
      <c r="J26" s="31">
        <v>3</v>
      </c>
      <c r="K26" s="31">
        <v>0</v>
      </c>
      <c r="L26" s="32">
        <v>0</v>
      </c>
      <c r="M26" s="32">
        <v>0</v>
      </c>
      <c r="N26" s="32">
        <v>34</v>
      </c>
      <c r="O26" s="32">
        <v>2</v>
      </c>
      <c r="P26" s="32">
        <v>0</v>
      </c>
      <c r="Q26" s="32">
        <v>67</v>
      </c>
      <c r="R26" s="32">
        <v>65</v>
      </c>
    </row>
    <row r="27" spans="1:18" ht="27" customHeight="1">
      <c r="A27" s="63" t="s">
        <v>35</v>
      </c>
      <c r="B27" s="64" t="s">
        <v>36</v>
      </c>
      <c r="C27" s="31">
        <v>67</v>
      </c>
      <c r="D27" s="31">
        <v>54</v>
      </c>
      <c r="E27" s="65">
        <f aca="true" t="shared" si="4" ref="E27:E34">SUM(C27+D27)</f>
        <v>121</v>
      </c>
      <c r="F27" s="31">
        <v>8</v>
      </c>
      <c r="G27" s="31">
        <v>19</v>
      </c>
      <c r="H27" s="31">
        <v>0</v>
      </c>
      <c r="I27" s="65">
        <f t="shared" si="2"/>
        <v>94</v>
      </c>
      <c r="J27" s="31">
        <v>0</v>
      </c>
      <c r="K27" s="31">
        <v>0</v>
      </c>
      <c r="L27" s="32">
        <v>0</v>
      </c>
      <c r="M27" s="32">
        <v>0</v>
      </c>
      <c r="N27" s="32">
        <v>2</v>
      </c>
      <c r="O27" s="32">
        <v>0</v>
      </c>
      <c r="P27" s="32">
        <v>0</v>
      </c>
      <c r="Q27" s="32">
        <v>1173</v>
      </c>
      <c r="R27" s="32">
        <v>1075</v>
      </c>
    </row>
    <row r="28" spans="1:18" ht="26.25" customHeight="1">
      <c r="A28" s="66" t="s">
        <v>52</v>
      </c>
      <c r="B28" s="64" t="s">
        <v>11</v>
      </c>
      <c r="C28" s="65">
        <f>SUM(C29:C32)</f>
        <v>534</v>
      </c>
      <c r="D28" s="65">
        <f aca="true" t="shared" si="5" ref="D28:R28">SUM(D29:D32)</f>
        <v>70</v>
      </c>
      <c r="E28" s="65">
        <f t="shared" si="5"/>
        <v>604</v>
      </c>
      <c r="F28" s="65">
        <f t="shared" si="5"/>
        <v>38</v>
      </c>
      <c r="G28" s="65">
        <f t="shared" si="5"/>
        <v>54</v>
      </c>
      <c r="H28" s="65">
        <f t="shared" si="5"/>
        <v>3</v>
      </c>
      <c r="I28" s="65">
        <f t="shared" si="2"/>
        <v>509</v>
      </c>
      <c r="J28" s="65">
        <f t="shared" si="5"/>
        <v>3</v>
      </c>
      <c r="K28" s="65">
        <f t="shared" si="5"/>
        <v>13</v>
      </c>
      <c r="L28" s="65">
        <f t="shared" si="5"/>
        <v>1</v>
      </c>
      <c r="M28" s="65">
        <f t="shared" si="5"/>
        <v>0</v>
      </c>
      <c r="N28" s="65">
        <f t="shared" si="5"/>
        <v>24</v>
      </c>
      <c r="O28" s="65">
        <f t="shared" si="5"/>
        <v>4</v>
      </c>
      <c r="P28" s="65">
        <f t="shared" si="5"/>
        <v>0</v>
      </c>
      <c r="Q28" s="65">
        <f t="shared" si="5"/>
        <v>5301</v>
      </c>
      <c r="R28" s="65">
        <f t="shared" si="5"/>
        <v>5110</v>
      </c>
    </row>
    <row r="29" spans="1:18" ht="27" customHeight="1">
      <c r="A29" s="66" t="s">
        <v>31</v>
      </c>
      <c r="B29" s="64" t="s">
        <v>12</v>
      </c>
      <c r="C29" s="31">
        <v>194</v>
      </c>
      <c r="D29" s="31">
        <v>25</v>
      </c>
      <c r="E29" s="65">
        <f t="shared" si="4"/>
        <v>219</v>
      </c>
      <c r="F29" s="31">
        <v>12</v>
      </c>
      <c r="G29" s="31">
        <v>5</v>
      </c>
      <c r="H29" s="31">
        <v>0</v>
      </c>
      <c r="I29" s="65">
        <f t="shared" si="2"/>
        <v>202</v>
      </c>
      <c r="J29" s="31">
        <v>0</v>
      </c>
      <c r="K29" s="31">
        <v>2</v>
      </c>
      <c r="L29" s="32">
        <v>0</v>
      </c>
      <c r="M29" s="32">
        <v>0</v>
      </c>
      <c r="N29" s="32">
        <v>7</v>
      </c>
      <c r="O29" s="32">
        <v>1</v>
      </c>
      <c r="P29" s="32">
        <v>0</v>
      </c>
      <c r="Q29" s="32">
        <v>3873</v>
      </c>
      <c r="R29" s="32">
        <v>3739</v>
      </c>
    </row>
    <row r="30" spans="1:18" ht="27" customHeight="1">
      <c r="A30" s="63" t="s">
        <v>32</v>
      </c>
      <c r="B30" s="64" t="s">
        <v>13</v>
      </c>
      <c r="C30" s="31">
        <v>159</v>
      </c>
      <c r="D30" s="31">
        <v>8</v>
      </c>
      <c r="E30" s="65">
        <f t="shared" si="4"/>
        <v>167</v>
      </c>
      <c r="F30" s="31">
        <v>2</v>
      </c>
      <c r="G30" s="31">
        <v>35</v>
      </c>
      <c r="H30" s="31">
        <v>1</v>
      </c>
      <c r="I30" s="65">
        <f t="shared" si="2"/>
        <v>129</v>
      </c>
      <c r="J30" s="31">
        <v>2</v>
      </c>
      <c r="K30" s="31">
        <v>1</v>
      </c>
      <c r="L30" s="32">
        <v>0</v>
      </c>
      <c r="M30" s="32">
        <v>0</v>
      </c>
      <c r="N30" s="32">
        <v>5</v>
      </c>
      <c r="O30" s="32">
        <v>0</v>
      </c>
      <c r="P30" s="32">
        <v>0</v>
      </c>
      <c r="Q30" s="32">
        <v>641</v>
      </c>
      <c r="R30" s="32">
        <v>603</v>
      </c>
    </row>
    <row r="31" spans="1:18" ht="27" customHeight="1">
      <c r="A31" s="63" t="s">
        <v>37</v>
      </c>
      <c r="B31" s="64" t="s">
        <v>14</v>
      </c>
      <c r="C31" s="31">
        <v>22</v>
      </c>
      <c r="D31" s="31">
        <v>0</v>
      </c>
      <c r="E31" s="65">
        <f t="shared" si="4"/>
        <v>22</v>
      </c>
      <c r="F31" s="31">
        <v>2</v>
      </c>
      <c r="G31" s="31">
        <v>0</v>
      </c>
      <c r="H31" s="31">
        <v>0</v>
      </c>
      <c r="I31" s="65">
        <f t="shared" si="2"/>
        <v>20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4</v>
      </c>
      <c r="R31" s="32">
        <v>4</v>
      </c>
    </row>
    <row r="32" spans="1:18" ht="27" customHeight="1">
      <c r="A32" s="63" t="s">
        <v>38</v>
      </c>
      <c r="B32" s="64" t="s">
        <v>39</v>
      </c>
      <c r="C32" s="31">
        <v>159</v>
      </c>
      <c r="D32" s="31">
        <v>37</v>
      </c>
      <c r="E32" s="65">
        <f t="shared" si="4"/>
        <v>196</v>
      </c>
      <c r="F32" s="31">
        <v>22</v>
      </c>
      <c r="G32" s="31">
        <v>14</v>
      </c>
      <c r="H32" s="31">
        <v>2</v>
      </c>
      <c r="I32" s="65">
        <f t="shared" si="2"/>
        <v>158</v>
      </c>
      <c r="J32" s="31">
        <v>1</v>
      </c>
      <c r="K32" s="31">
        <v>10</v>
      </c>
      <c r="L32" s="32">
        <v>1</v>
      </c>
      <c r="M32" s="32">
        <v>0</v>
      </c>
      <c r="N32" s="32">
        <v>12</v>
      </c>
      <c r="O32" s="32">
        <v>3</v>
      </c>
      <c r="P32" s="32">
        <v>0</v>
      </c>
      <c r="Q32" s="32">
        <v>783</v>
      </c>
      <c r="R32" s="32">
        <v>764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21</v>
      </c>
      <c r="D34" s="31">
        <v>21</v>
      </c>
      <c r="E34" s="65">
        <f t="shared" si="4"/>
        <v>42</v>
      </c>
      <c r="F34" s="31">
        <v>1</v>
      </c>
      <c r="G34" s="31">
        <v>13</v>
      </c>
      <c r="H34" s="31">
        <v>0</v>
      </c>
      <c r="I34" s="65">
        <f t="shared" si="2"/>
        <v>28</v>
      </c>
      <c r="J34" s="31">
        <v>0</v>
      </c>
      <c r="K34" s="31">
        <v>0</v>
      </c>
      <c r="L34" s="32">
        <v>0</v>
      </c>
      <c r="M34" s="32">
        <v>0</v>
      </c>
      <c r="N34" s="32">
        <v>2</v>
      </c>
      <c r="O34" s="32">
        <v>0</v>
      </c>
      <c r="P34" s="32">
        <v>0</v>
      </c>
      <c r="Q34" s="32">
        <v>183</v>
      </c>
      <c r="R34" s="32">
        <v>154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K19" sqref="K1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13449880</v>
      </c>
      <c r="D14" s="28">
        <f aca="true" t="shared" si="0" ref="D14:N14">SUM(D15+D18+D22+D27)</f>
        <v>2118543</v>
      </c>
      <c r="E14" s="28">
        <f t="shared" si="0"/>
        <v>15568423</v>
      </c>
      <c r="F14" s="28">
        <f t="shared" si="0"/>
        <v>656411</v>
      </c>
      <c r="G14" s="28">
        <f t="shared" si="0"/>
        <v>37981</v>
      </c>
      <c r="H14" s="28">
        <f t="shared" si="0"/>
        <v>32054</v>
      </c>
      <c r="I14" s="28">
        <f t="shared" si="0"/>
        <v>6914</v>
      </c>
      <c r="J14" s="28">
        <f t="shared" si="0"/>
        <v>114377</v>
      </c>
      <c r="K14" s="28">
        <f t="shared" si="0"/>
        <v>465085</v>
      </c>
      <c r="L14" s="28">
        <f t="shared" si="0"/>
        <v>98383</v>
      </c>
      <c r="M14" s="28">
        <f t="shared" si="0"/>
        <v>466563</v>
      </c>
      <c r="N14" s="28">
        <f t="shared" si="0"/>
        <v>14636775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3455148</v>
      </c>
      <c r="D15" s="28">
        <f aca="true" t="shared" si="1" ref="D15:M15">SUM(D16+D17)</f>
        <v>332008</v>
      </c>
      <c r="E15" s="28">
        <f t="shared" si="1"/>
        <v>3787156</v>
      </c>
      <c r="F15" s="28">
        <f t="shared" si="1"/>
        <v>43095</v>
      </c>
      <c r="G15" s="28">
        <f t="shared" si="1"/>
        <v>1502</v>
      </c>
      <c r="H15" s="28">
        <f t="shared" si="1"/>
        <v>314</v>
      </c>
      <c r="I15" s="28">
        <f t="shared" si="1"/>
        <v>224</v>
      </c>
      <c r="J15" s="28">
        <f t="shared" si="1"/>
        <v>10711</v>
      </c>
      <c r="K15" s="28">
        <f t="shared" si="1"/>
        <v>30344</v>
      </c>
      <c r="L15" s="28">
        <f t="shared" si="1"/>
        <v>6874</v>
      </c>
      <c r="M15" s="28">
        <f t="shared" si="1"/>
        <v>4608</v>
      </c>
      <c r="N15" s="28">
        <f>SUM(N16+N17)</f>
        <v>3752204</v>
      </c>
    </row>
    <row r="16" spans="1:14" ht="26.25" customHeight="1">
      <c r="A16" s="20" t="s">
        <v>92</v>
      </c>
      <c r="B16" s="23" t="s">
        <v>7</v>
      </c>
      <c r="C16" s="30">
        <v>520530</v>
      </c>
      <c r="D16" s="30">
        <v>330384</v>
      </c>
      <c r="E16" s="29">
        <f aca="true" t="shared" si="2" ref="E16:E27">SUM(C16+D16)</f>
        <v>850914</v>
      </c>
      <c r="F16" s="29">
        <f aca="true" t="shared" si="3" ref="F16:F27">SUM(G16:K16)</f>
        <v>33806</v>
      </c>
      <c r="G16" s="30">
        <v>948</v>
      </c>
      <c r="H16" s="30">
        <v>164</v>
      </c>
      <c r="I16" s="30">
        <v>156</v>
      </c>
      <c r="J16" s="30">
        <v>9173</v>
      </c>
      <c r="K16" s="30">
        <v>23365</v>
      </c>
      <c r="L16" s="30">
        <v>6182</v>
      </c>
      <c r="M16" s="30">
        <v>0</v>
      </c>
      <c r="N16" s="28">
        <f>SUM(E16-K16-M16)</f>
        <v>827549</v>
      </c>
    </row>
    <row r="17" spans="1:14" ht="13.5">
      <c r="A17" s="20" t="s">
        <v>29</v>
      </c>
      <c r="B17" s="23" t="s">
        <v>8</v>
      </c>
      <c r="C17" s="30">
        <v>2934618</v>
      </c>
      <c r="D17" s="30">
        <v>1624</v>
      </c>
      <c r="E17" s="29">
        <f t="shared" si="2"/>
        <v>2936242</v>
      </c>
      <c r="F17" s="29">
        <f t="shared" si="3"/>
        <v>9289</v>
      </c>
      <c r="G17" s="30">
        <v>554</v>
      </c>
      <c r="H17" s="30">
        <v>150</v>
      </c>
      <c r="I17" s="30">
        <v>68</v>
      </c>
      <c r="J17" s="30">
        <v>1538</v>
      </c>
      <c r="K17" s="30">
        <v>6979</v>
      </c>
      <c r="L17" s="30">
        <v>692</v>
      </c>
      <c r="M17" s="30">
        <v>4608</v>
      </c>
      <c r="N17" s="28">
        <f>SUM(E17-K17-M17)</f>
        <v>2924655</v>
      </c>
    </row>
    <row r="18" spans="1:14" ht="22.5">
      <c r="A18" s="24" t="s">
        <v>90</v>
      </c>
      <c r="B18" s="23" t="s">
        <v>9</v>
      </c>
      <c r="C18" s="28">
        <f>SUM(C19:C21)</f>
        <v>8651960</v>
      </c>
      <c r="D18" s="28">
        <f aca="true" t="shared" si="4" ref="D18:N18">SUM(D19:D21)</f>
        <v>1444512</v>
      </c>
      <c r="E18" s="28">
        <f t="shared" si="4"/>
        <v>10096472</v>
      </c>
      <c r="F18" s="28">
        <f t="shared" si="4"/>
        <v>339999</v>
      </c>
      <c r="G18" s="28">
        <f t="shared" si="4"/>
        <v>19757</v>
      </c>
      <c r="H18" s="28">
        <f t="shared" si="4"/>
        <v>24783</v>
      </c>
      <c r="I18" s="28">
        <f t="shared" si="4"/>
        <v>2877</v>
      </c>
      <c r="J18" s="28">
        <f t="shared" si="4"/>
        <v>79537</v>
      </c>
      <c r="K18" s="28">
        <f t="shared" si="4"/>
        <v>213045</v>
      </c>
      <c r="L18" s="28">
        <f t="shared" si="4"/>
        <v>63893</v>
      </c>
      <c r="M18" s="28">
        <f t="shared" si="4"/>
        <v>274344</v>
      </c>
      <c r="N18" s="28">
        <f t="shared" si="4"/>
        <v>9609083</v>
      </c>
    </row>
    <row r="19" spans="1:14" ht="26.25" customHeight="1">
      <c r="A19" s="20" t="s">
        <v>93</v>
      </c>
      <c r="B19" s="23" t="s">
        <v>20</v>
      </c>
      <c r="C19" s="30">
        <v>2470856</v>
      </c>
      <c r="D19" s="30">
        <v>257880</v>
      </c>
      <c r="E19" s="29">
        <f t="shared" si="2"/>
        <v>2728736</v>
      </c>
      <c r="F19" s="29">
        <f t="shared" si="3"/>
        <v>263710</v>
      </c>
      <c r="G19" s="30">
        <v>15792</v>
      </c>
      <c r="H19" s="30">
        <v>15738</v>
      </c>
      <c r="I19" s="30">
        <v>2030</v>
      </c>
      <c r="J19" s="30">
        <v>74338</v>
      </c>
      <c r="K19" s="30">
        <v>155812</v>
      </c>
      <c r="L19" s="30">
        <v>39531</v>
      </c>
      <c r="M19" s="30">
        <v>13313</v>
      </c>
      <c r="N19" s="28">
        <f>SUM(E19-K19-M19)</f>
        <v>2559611</v>
      </c>
    </row>
    <row r="20" spans="1:14" ht="25.5" customHeight="1">
      <c r="A20" s="19" t="s">
        <v>30</v>
      </c>
      <c r="B20" s="23" t="s">
        <v>10</v>
      </c>
      <c r="C20" s="30">
        <v>5986158</v>
      </c>
      <c r="D20" s="30">
        <v>6005</v>
      </c>
      <c r="E20" s="29">
        <f t="shared" si="2"/>
        <v>5992163</v>
      </c>
      <c r="F20" s="29">
        <f t="shared" si="3"/>
        <v>11584</v>
      </c>
      <c r="G20" s="30">
        <v>519</v>
      </c>
      <c r="H20" s="30">
        <v>1199</v>
      </c>
      <c r="I20" s="30">
        <v>18</v>
      </c>
      <c r="J20" s="30">
        <v>157</v>
      </c>
      <c r="K20" s="30">
        <v>9691</v>
      </c>
      <c r="L20" s="30">
        <v>4524</v>
      </c>
      <c r="M20" s="30">
        <v>131199</v>
      </c>
      <c r="N20" s="28">
        <f>SUM(E20-K20-M20)</f>
        <v>5851273</v>
      </c>
    </row>
    <row r="21" spans="1:14" ht="25.5" customHeight="1">
      <c r="A21" s="19" t="s">
        <v>35</v>
      </c>
      <c r="B21" s="23" t="s">
        <v>36</v>
      </c>
      <c r="C21" s="30">
        <v>194946</v>
      </c>
      <c r="D21" s="30">
        <v>1180627</v>
      </c>
      <c r="E21" s="29">
        <f t="shared" si="2"/>
        <v>1375573</v>
      </c>
      <c r="F21" s="29">
        <f t="shared" si="3"/>
        <v>64705</v>
      </c>
      <c r="G21" s="30">
        <v>3446</v>
      </c>
      <c r="H21" s="30">
        <v>7846</v>
      </c>
      <c r="I21" s="30">
        <v>829</v>
      </c>
      <c r="J21" s="30">
        <v>5042</v>
      </c>
      <c r="K21" s="30">
        <v>47542</v>
      </c>
      <c r="L21" s="30">
        <v>19838</v>
      </c>
      <c r="M21" s="30">
        <v>129832</v>
      </c>
      <c r="N21" s="28">
        <f>SUM(E21-K21-M21)</f>
        <v>1198199</v>
      </c>
    </row>
    <row r="22" spans="1:14" ht="26.25" customHeight="1">
      <c r="A22" s="20" t="s">
        <v>52</v>
      </c>
      <c r="B22" s="23" t="s">
        <v>11</v>
      </c>
      <c r="C22" s="28">
        <f>SUM(C23:C26)</f>
        <v>1342772</v>
      </c>
      <c r="D22" s="28">
        <f aca="true" t="shared" si="5" ref="D22:M22">SUM(D23:D26)</f>
        <v>342023</v>
      </c>
      <c r="E22" s="28">
        <f t="shared" si="5"/>
        <v>1684795</v>
      </c>
      <c r="F22" s="28">
        <f t="shared" si="5"/>
        <v>273317</v>
      </c>
      <c r="G22" s="28">
        <f t="shared" si="5"/>
        <v>16722</v>
      </c>
      <c r="H22" s="28">
        <f t="shared" si="5"/>
        <v>6957</v>
      </c>
      <c r="I22" s="28">
        <f t="shared" si="5"/>
        <v>3813</v>
      </c>
      <c r="J22" s="28">
        <f t="shared" si="5"/>
        <v>24129</v>
      </c>
      <c r="K22" s="28">
        <f t="shared" si="5"/>
        <v>221696</v>
      </c>
      <c r="L22" s="28">
        <f t="shared" si="5"/>
        <v>27616</v>
      </c>
      <c r="M22" s="28">
        <f t="shared" si="5"/>
        <v>187611</v>
      </c>
      <c r="N22" s="28">
        <f>SUM(N23:N26)</f>
        <v>1275488</v>
      </c>
    </row>
    <row r="23" spans="1:14" ht="26.25" customHeight="1">
      <c r="A23" s="20" t="s">
        <v>94</v>
      </c>
      <c r="B23" s="23" t="s">
        <v>12</v>
      </c>
      <c r="C23" s="30">
        <v>21650</v>
      </c>
      <c r="D23" s="30">
        <v>101574</v>
      </c>
      <c r="E23" s="29">
        <f t="shared" si="2"/>
        <v>123224</v>
      </c>
      <c r="F23" s="29">
        <f t="shared" si="3"/>
        <v>114621</v>
      </c>
      <c r="G23" s="30">
        <v>7343</v>
      </c>
      <c r="H23" s="30">
        <v>456</v>
      </c>
      <c r="I23" s="30">
        <v>1834</v>
      </c>
      <c r="J23" s="30">
        <v>18121</v>
      </c>
      <c r="K23" s="30">
        <v>86867</v>
      </c>
      <c r="L23" s="30">
        <v>18679</v>
      </c>
      <c r="M23" s="30">
        <v>9629</v>
      </c>
      <c r="N23" s="28">
        <f>SUM(E23-K23-M23)</f>
        <v>26728</v>
      </c>
    </row>
    <row r="24" spans="1:14" ht="13.5">
      <c r="A24" s="19" t="s">
        <v>32</v>
      </c>
      <c r="B24" s="23" t="s">
        <v>13</v>
      </c>
      <c r="C24" s="30">
        <v>520084</v>
      </c>
      <c r="D24" s="30">
        <v>29045</v>
      </c>
      <c r="E24" s="29">
        <f t="shared" si="2"/>
        <v>549129</v>
      </c>
      <c r="F24" s="29">
        <f t="shared" si="3"/>
        <v>89943</v>
      </c>
      <c r="G24" s="30">
        <v>4300</v>
      </c>
      <c r="H24" s="30">
        <v>860</v>
      </c>
      <c r="I24" s="30">
        <v>266</v>
      </c>
      <c r="J24" s="30">
        <v>285</v>
      </c>
      <c r="K24" s="30">
        <v>84232</v>
      </c>
      <c r="L24" s="30">
        <v>3789</v>
      </c>
      <c r="M24" s="30">
        <v>144420</v>
      </c>
      <c r="N24" s="28">
        <f>SUM(E24-K24-M24)</f>
        <v>320477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801038</v>
      </c>
      <c r="D26" s="30">
        <v>211404</v>
      </c>
      <c r="E26" s="29">
        <f t="shared" si="2"/>
        <v>1012442</v>
      </c>
      <c r="F26" s="29">
        <f t="shared" si="3"/>
        <v>68753</v>
      </c>
      <c r="G26" s="30">
        <v>5079</v>
      </c>
      <c r="H26" s="30">
        <v>5641</v>
      </c>
      <c r="I26" s="30">
        <v>1713</v>
      </c>
      <c r="J26" s="30">
        <v>5723</v>
      </c>
      <c r="K26" s="30">
        <v>50597</v>
      </c>
      <c r="L26" s="30">
        <v>5148</v>
      </c>
      <c r="M26" s="30">
        <v>33562</v>
      </c>
      <c r="N26" s="28">
        <f>SUM(E26-K26-M26)</f>
        <v>928283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5" t="s">
        <v>98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6" t="s">
        <v>99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ognyanova</cp:lastModifiedBy>
  <cp:lastPrinted>2015-01-12T10:52:51Z</cp:lastPrinted>
  <dcterms:created xsi:type="dcterms:W3CDTF">2003-10-20T11:34:47Z</dcterms:created>
  <dcterms:modified xsi:type="dcterms:W3CDTF">2015-01-12T11:13:42Z</dcterms:modified>
  <cp:category/>
  <cp:version/>
  <cp:contentType/>
  <cp:contentStatus/>
</cp:coreProperties>
</file>